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 activeTab="1"/>
  </bookViews>
  <sheets>
    <sheet name="1" sheetId="1" r:id="rId1"/>
    <sheet name="2" sheetId="2" r:id="rId2"/>
  </sheets>
  <externalReferences>
    <externalReference r:id="rId3"/>
  </externalReferences>
  <definedNames>
    <definedName name="data">[1]T.Hop!$B$3:$J$37</definedName>
  </definedNames>
  <calcPr calcId="144525"/>
</workbook>
</file>

<file path=xl/calcChain.xml><?xml version="1.0" encoding="utf-8"?>
<calcChain xmlns="http://schemas.openxmlformats.org/spreadsheetml/2006/main">
  <c r="F12" i="2" l="1"/>
  <c r="E12" i="2"/>
  <c r="D12" i="2"/>
  <c r="C12" i="2"/>
  <c r="F11" i="2"/>
  <c r="E11" i="2"/>
  <c r="D11" i="2"/>
  <c r="C11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</calcChain>
</file>

<file path=xl/sharedStrings.xml><?xml version="1.0" encoding="utf-8"?>
<sst xmlns="http://schemas.openxmlformats.org/spreadsheetml/2006/main" count="43" uniqueCount="23">
  <si>
    <t>DANH SÁCH SINH VIÊN CAO ĐẲNG K14, K15 THI KỲ HỌC PHỤ HÈ 2020</t>
  </si>
  <si>
    <r>
      <t xml:space="preserve">Học phần:  </t>
    </r>
    <r>
      <rPr>
        <b/>
        <sz val="14"/>
        <rFont val="Times New Roman"/>
        <family val="1"/>
      </rPr>
      <t>Chính trị</t>
    </r>
  </si>
  <si>
    <t>Thời gian:   8h 00' ngày 23 tháng 8 năm 2020</t>
  </si>
  <si>
    <t>Hội trường:</t>
  </si>
  <si>
    <t>D101</t>
  </si>
  <si>
    <t>TT</t>
  </si>
  <si>
    <t>SBD</t>
  </si>
  <si>
    <t>Họ và</t>
  </si>
  <si>
    <t>tên</t>
  </si>
  <si>
    <t>N.Sinh</t>
  </si>
  <si>
    <t>Lớp</t>
  </si>
  <si>
    <t>Số tờ</t>
  </si>
  <si>
    <t>Ký dự thi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</si>
  <si>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</si>
  <si>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</si>
  <si>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</si>
  <si>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</si>
  <si>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</si>
  <si>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</si>
  <si>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</si>
  <si>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r>
      <t xml:space="preserve">Học phần:  </t>
    </r>
    <r>
      <rPr>
        <b/>
        <sz val="14"/>
        <rFont val="Times New Roman"/>
        <family val="1"/>
      </rPr>
      <t>Kỹ năng mềm (P1)</t>
    </r>
  </si>
  <si>
    <t>D102</t>
  </si>
  <si>
    <t>KTE K15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</si>
</sst>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"/>
  </numFmts>
  <fonts count="11" x14ac:knownFonts="1">
    <font>
      <sz val="11"/>
      <color theme="1"/>
      <name val="Calibri"/>
      <family val="2"/>
      <scheme val="minor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.VnTim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centerContinuous" vertical="center" wrapText="1"/>
    </xf>
    <xf numFmtId="0" fontId="3" fillId="0" borderId="0" xfId="1" applyFont="1" applyAlignment="1">
      <alignment horizontal="centerContinuous" vertical="center" wrapText="1"/>
    </xf>
    <xf numFmtId="0" fontId="5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/>
    <xf numFmtId="0" fontId="2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0" fontId="6" fillId="0" borderId="5" xfId="1" applyFont="1" applyBorder="1"/>
    <xf numFmtId="0" fontId="7" fillId="0" borderId="6" xfId="1" applyFont="1" applyBorder="1"/>
    <xf numFmtId="14" fontId="8" fillId="0" borderId="4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14" fontId="3" fillId="0" borderId="4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3" fillId="0" borderId="5" xfId="1" applyFont="1" applyBorder="1"/>
    <xf numFmtId="0" fontId="5" fillId="0" borderId="6" xfId="1" applyFont="1" applyBorder="1"/>
    <xf numFmtId="0" fontId="9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right" vertical="center" wrapText="1"/>
    </xf>
    <xf numFmtId="0" fontId="5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0" fontId="6" fillId="0" borderId="11" xfId="1" applyFont="1" applyBorder="1"/>
    <xf numFmtId="0" fontId="7" fillId="0" borderId="12" xfId="1" applyFont="1" applyBorder="1"/>
    <xf numFmtId="14" fontId="8" fillId="0" borderId="11" xfId="1" applyNumberFormat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0" xfId="1" applyFont="1" applyBorder="1"/>
    <xf numFmtId="14" fontId="8" fillId="0" borderId="5" xfId="1" applyNumberFormat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/>
    <xf numFmtId="14" fontId="6" fillId="0" borderId="5" xfId="1" applyNumberFormat="1" applyFont="1" applyBorder="1"/>
    <xf numFmtId="0" fontId="3" fillId="0" borderId="13" xfId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0" fontId="3" fillId="0" borderId="14" xfId="1" applyFont="1" applyBorder="1"/>
    <xf numFmtId="0" fontId="5" fillId="0" borderId="15" xfId="1" applyFont="1" applyBorder="1"/>
    <xf numFmtId="14" fontId="8" fillId="0" borderId="13" xfId="1" applyNumberFormat="1" applyFont="1" applyBorder="1" applyAlignment="1">
      <alignment horizontal="center"/>
    </xf>
    <xf numFmtId="14" fontId="3" fillId="0" borderId="13" xfId="1" applyNumberFormat="1" applyFont="1" applyBorder="1" applyAlignment="1">
      <alignment horizontal="center"/>
    </xf>
    <xf numFmtId="0" fontId="3" fillId="0" borderId="13" xfId="1" applyFont="1" applyBorder="1"/>
  </cellXfs>
  <cellStyles count="3">
    <cellStyle name="Normal" xfId="0" builtinId="0"/>
    <cellStyle name="Normal 2" xfId="2"/>
    <cellStyle name="Normal_TC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%20ban%20khao%20thi/DS%20thi/Thi%20HL%20h&#232;%202020%20&#273;&#7907;t%202%20(thi%20ng&#224;y%2023_8_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Hop"/>
      <sheetName val="1"/>
      <sheetName val="2"/>
    </sheetNames>
    <sheetDataSet>
      <sheetData sheetId="0">
        <row r="3">
          <cell r="B3" t="str">
            <v>SBD</v>
          </cell>
          <cell r="C3" t="str">
            <v>Họ</v>
          </cell>
          <cell r="D3" t="str">
            <v>tên</v>
          </cell>
          <cell r="E3" t="str">
            <v>N.sinh</v>
          </cell>
          <cell r="F3" t="str">
            <v>Lớp</v>
          </cell>
          <cell r="G3" t="str">
            <v>sx</v>
          </cell>
        </row>
        <row r="4">
          <cell r="B4">
            <v>1</v>
          </cell>
          <cell r="C4" t="str">
            <v>Nguyễn Thị Lan</v>
          </cell>
          <cell r="D4" t="str">
            <v>Anh</v>
          </cell>
          <cell r="E4">
            <v>36122</v>
          </cell>
          <cell r="F4" t="str">
            <v>KT E K14</v>
          </cell>
        </row>
        <row r="5">
          <cell r="B5">
            <v>2</v>
          </cell>
          <cell r="C5" t="str">
            <v>Trần Thọ</v>
          </cell>
          <cell r="D5" t="str">
            <v>Hiếu</v>
          </cell>
          <cell r="E5">
            <v>36032</v>
          </cell>
          <cell r="F5" t="str">
            <v>KT E K14</v>
          </cell>
        </row>
        <row r="6">
          <cell r="B6">
            <v>3</v>
          </cell>
          <cell r="C6" t="str">
            <v>Nguyễn Thị</v>
          </cell>
          <cell r="D6" t="str">
            <v>Tình</v>
          </cell>
          <cell r="E6">
            <v>36136</v>
          </cell>
          <cell r="F6" t="str">
            <v>KT E K14</v>
          </cell>
        </row>
        <row r="7">
          <cell r="B7">
            <v>4</v>
          </cell>
          <cell r="C7" t="str">
            <v>Nguyễn Văn</v>
          </cell>
          <cell r="D7" t="str">
            <v>Tuyến</v>
          </cell>
          <cell r="E7">
            <v>36136</v>
          </cell>
          <cell r="F7" t="str">
            <v>KT E K14</v>
          </cell>
        </row>
        <row r="8">
          <cell r="B8">
            <v>5</v>
          </cell>
          <cell r="C8" t="str">
            <v>Lê Quang</v>
          </cell>
          <cell r="D8" t="str">
            <v>Luận</v>
          </cell>
          <cell r="E8">
            <v>35944</v>
          </cell>
          <cell r="F8" t="str">
            <v>CNTT E K14</v>
          </cell>
        </row>
        <row r="9">
          <cell r="B9">
            <v>6</v>
          </cell>
          <cell r="C9" t="str">
            <v>Lê Thị Phương</v>
          </cell>
          <cell r="D9" t="str">
            <v>Chi</v>
          </cell>
          <cell r="E9">
            <v>37108</v>
          </cell>
          <cell r="F9" t="str">
            <v>KTB K15</v>
          </cell>
        </row>
        <row r="10">
          <cell r="B10">
            <v>7</v>
          </cell>
          <cell r="C10" t="str">
            <v>Lê Thị Phương</v>
          </cell>
          <cell r="D10" t="str">
            <v>Dung</v>
          </cell>
          <cell r="E10">
            <v>36178</v>
          </cell>
          <cell r="F10" t="str">
            <v>KTB K15</v>
          </cell>
        </row>
        <row r="11">
          <cell r="B11">
            <v>8</v>
          </cell>
          <cell r="C11" t="str">
            <v>Ngô Thị Diệu</v>
          </cell>
          <cell r="D11" t="str">
            <v>Ninh</v>
          </cell>
          <cell r="E11">
            <v>36402</v>
          </cell>
          <cell r="F11" t="str">
            <v>KTB K15</v>
          </cell>
        </row>
        <row r="12">
          <cell r="B12">
            <v>9</v>
          </cell>
          <cell r="C12" t="str">
            <v>Nguyễn Thị</v>
          </cell>
          <cell r="D12" t="str">
            <v>Ninh</v>
          </cell>
          <cell r="E12">
            <v>37089</v>
          </cell>
          <cell r="F12" t="str">
            <v>KTB K15</v>
          </cell>
        </row>
        <row r="13">
          <cell r="B13">
            <v>10</v>
          </cell>
          <cell r="C13" t="str">
            <v>Nguyễn Thị Minh</v>
          </cell>
          <cell r="D13" t="str">
            <v>Phương</v>
          </cell>
          <cell r="E13">
            <v>37066</v>
          </cell>
          <cell r="F13" t="str">
            <v>KTB K15</v>
          </cell>
        </row>
        <row r="14">
          <cell r="B14">
            <v>11</v>
          </cell>
          <cell r="C14" t="str">
            <v>Nguyễn Văn</v>
          </cell>
          <cell r="D14" t="str">
            <v>Tuyền</v>
          </cell>
          <cell r="E14">
            <v>36832</v>
          </cell>
          <cell r="F14" t="str">
            <v>KTC K15</v>
          </cell>
        </row>
        <row r="15">
          <cell r="B15">
            <v>12</v>
          </cell>
          <cell r="C15" t="str">
            <v>Đỗ Thành</v>
          </cell>
          <cell r="D15" t="str">
            <v>Phúc</v>
          </cell>
          <cell r="E15">
            <v>36605</v>
          </cell>
          <cell r="F15" t="str">
            <v>TKK15</v>
          </cell>
        </row>
        <row r="16">
          <cell r="B16">
            <v>13</v>
          </cell>
          <cell r="C16" t="str">
            <v>Nguyễn Thị Thu</v>
          </cell>
          <cell r="D16" t="str">
            <v>Hằng</v>
          </cell>
          <cell r="E16">
            <v>36574</v>
          </cell>
          <cell r="F16" t="str">
            <v>KTE K15</v>
          </cell>
        </row>
        <row r="17">
          <cell r="B17">
            <v>14</v>
          </cell>
          <cell r="C17" t="str">
            <v>Trịnh Đức</v>
          </cell>
          <cell r="D17" t="str">
            <v>Long</v>
          </cell>
          <cell r="E17">
            <v>30522</v>
          </cell>
          <cell r="F17" t="str">
            <v>KTE K15</v>
          </cell>
        </row>
        <row r="18">
          <cell r="B18">
            <v>15</v>
          </cell>
          <cell r="C18" t="str">
            <v>Trần Ngọc</v>
          </cell>
          <cell r="D18" t="str">
            <v>Sơn</v>
          </cell>
          <cell r="E18">
            <v>37072</v>
          </cell>
          <cell r="F18" t="str">
            <v>KTE K15</v>
          </cell>
        </row>
        <row r="19">
          <cell r="B19">
            <v>16</v>
          </cell>
          <cell r="C19" t="str">
            <v>Nguyễn Văn</v>
          </cell>
          <cell r="D19" t="str">
            <v>Thắng</v>
          </cell>
          <cell r="E19">
            <v>36382</v>
          </cell>
          <cell r="F19" t="str">
            <v>KTE K15</v>
          </cell>
        </row>
        <row r="20">
          <cell r="B20">
            <v>17</v>
          </cell>
          <cell r="C20" t="str">
            <v>Nguyễn Vũ</v>
          </cell>
          <cell r="D20" t="str">
            <v>Thư</v>
          </cell>
          <cell r="E20">
            <v>35956</v>
          </cell>
          <cell r="F20" t="str">
            <v>KTE K15</v>
          </cell>
        </row>
        <row r="21">
          <cell r="B21">
            <v>18</v>
          </cell>
          <cell r="C21" t="str">
            <v>Vũ Hữu</v>
          </cell>
          <cell r="D21" t="str">
            <v>Trí</v>
          </cell>
          <cell r="E21">
            <v>34292</v>
          </cell>
          <cell r="F21" t="str">
            <v>QTKD E K14</v>
          </cell>
        </row>
        <row r="23">
          <cell r="B23">
            <v>19</v>
          </cell>
          <cell r="C23" t="str">
            <v>Diêm Khải</v>
          </cell>
          <cell r="D23" t="str">
            <v>Anh</v>
          </cell>
          <cell r="E23">
            <v>36637</v>
          </cell>
          <cell r="F23" t="str">
            <v>QTKD E K14</v>
          </cell>
        </row>
        <row r="24">
          <cell r="B24">
            <v>20</v>
          </cell>
          <cell r="C24" t="str">
            <v>Đặng Thị Thu</v>
          </cell>
          <cell r="D24" t="str">
            <v>Hà</v>
          </cell>
          <cell r="E24">
            <v>37111</v>
          </cell>
          <cell r="F24" t="str">
            <v>KTA K15</v>
          </cell>
        </row>
        <row r="25">
          <cell r="B25">
            <v>21</v>
          </cell>
          <cell r="C25" t="str">
            <v>Nguyễn Thị Hồng</v>
          </cell>
          <cell r="D25" t="str">
            <v>Liên</v>
          </cell>
          <cell r="E25">
            <v>37066</v>
          </cell>
          <cell r="F25" t="str">
            <v>KTA K15</v>
          </cell>
        </row>
        <row r="26">
          <cell r="B26">
            <v>22</v>
          </cell>
          <cell r="C26" t="str">
            <v>Nguyễn Thị Thu</v>
          </cell>
          <cell r="D26" t="str">
            <v>Hằng</v>
          </cell>
          <cell r="E26">
            <v>36574</v>
          </cell>
          <cell r="F26" t="str">
            <v>KTE K15</v>
          </cell>
        </row>
        <row r="27">
          <cell r="B27">
            <v>23</v>
          </cell>
          <cell r="C27" t="str">
            <v>Đỗ Thị</v>
          </cell>
          <cell r="D27" t="str">
            <v>Huyền</v>
          </cell>
          <cell r="F27" t="str">
            <v>KTE K15</v>
          </cell>
        </row>
        <row r="28">
          <cell r="B28">
            <v>24</v>
          </cell>
          <cell r="C28" t="str">
            <v>Chu Văn</v>
          </cell>
          <cell r="D28" t="str">
            <v>Tường</v>
          </cell>
          <cell r="E28">
            <v>34202</v>
          </cell>
          <cell r="F28" t="str">
            <v>KTE K15</v>
          </cell>
        </row>
        <row r="29">
          <cell r="B29">
            <v>25</v>
          </cell>
          <cell r="C29" t="str">
            <v>Trần Thị</v>
          </cell>
          <cell r="D29" t="str">
            <v>Thương</v>
          </cell>
          <cell r="E29">
            <v>36320</v>
          </cell>
          <cell r="F29" t="str">
            <v>KTE K15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workbookViewId="0">
      <selection activeCell="H16" sqref="H16"/>
    </sheetView>
  </sheetViews>
  <sheetFormatPr defaultColWidth="10.28515625" defaultRowHeight="15" x14ac:dyDescent="0.25"/>
  <cols>
    <col min="1" max="1" width="4.28515625" style="2" customWidth="1"/>
    <col min="2" max="2" width="7.5703125" style="2" customWidth="1"/>
    <col min="3" max="3" width="17.5703125" style="2" customWidth="1"/>
    <col min="4" max="5" width="10" style="2" customWidth="1"/>
    <col min="6" max="6" width="13.7109375" style="2" customWidth="1"/>
    <col min="7" max="7" width="6.5703125" style="2" customWidth="1"/>
    <col min="8" max="8" width="11.85546875" style="2" customWidth="1"/>
    <col min="9" max="9" width="11.28515625" style="2" customWidth="1"/>
    <col min="10" max="10" width="13" style="2" customWidth="1"/>
    <col min="11" max="16384" width="10.28515625" style="2"/>
  </cols>
  <sheetData>
    <row r="1" spans="1:1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 x14ac:dyDescent="0.25">
      <c r="A2" s="3" t="s">
        <v>1</v>
      </c>
      <c r="B2" s="4"/>
      <c r="C2" s="4"/>
      <c r="D2" s="5"/>
      <c r="E2" s="4"/>
      <c r="F2" s="4"/>
      <c r="G2" s="4"/>
      <c r="H2" s="4"/>
      <c r="I2" s="5"/>
      <c r="J2" s="4"/>
    </row>
    <row r="3" spans="1:10" ht="23.25" customHeight="1" x14ac:dyDescent="0.3">
      <c r="A3" s="6" t="s">
        <v>2</v>
      </c>
      <c r="B3" s="4"/>
      <c r="C3" s="4"/>
      <c r="D3" s="5"/>
      <c r="E3" s="4"/>
      <c r="F3" s="4"/>
      <c r="G3" s="4"/>
      <c r="H3" s="7" t="s">
        <v>3</v>
      </c>
      <c r="I3" s="8" t="s">
        <v>4</v>
      </c>
      <c r="J3" s="9"/>
    </row>
    <row r="4" spans="1:10" ht="1.5" customHeight="1" x14ac:dyDescent="0.25">
      <c r="D4" s="9"/>
    </row>
    <row r="5" spans="1:10" s="13" customFormat="1" ht="32.25" customHeight="1" x14ac:dyDescent="0.25">
      <c r="A5" s="10" t="s">
        <v>5</v>
      </c>
      <c r="B5" s="10" t="s">
        <v>6</v>
      </c>
      <c r="C5" s="11" t="s">
        <v>7</v>
      </c>
      <c r="D5" s="12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</row>
    <row r="6" spans="1:10" ht="24.6" customHeight="1" x14ac:dyDescent="0.25">
      <c r="A6" s="14">
        <v>1</v>
      </c>
      <c r="B6" s="15">
        <v>1</v>
      </c>
      <c r="C6" s="16" t="str">
        <f>VLOOKUP(B6,data,2,0)</f>
        <v>Nguyễn Thị Lan</v>
      </c>
      <c r="D6" s="17" t="str">
        <f t="shared" ref="D6:D19" si="0">VLOOKUP(B6,data,3,0)</f>
        <v>Anh</v>
      </c>
      <c r="E6" s="18">
        <f t="shared" ref="E6:E19" si="1">VLOOKUP(B6,data,4,0)</f>
        <v>36122</v>
      </c>
      <c r="F6" s="19" t="str">
        <f t="shared" ref="F6:F19" si="2">VLOOKUP(B6,data,5,0)</f>
        <v>KT E K14</v>
      </c>
      <c r="G6" s="19"/>
      <c r="H6" s="19"/>
      <c r="I6" s="20"/>
      <c r="J6" s="20"/>
    </row>
    <row r="7" spans="1:10" ht="24.6" customHeight="1" x14ac:dyDescent="0.25">
      <c r="A7" s="14">
        <v>2</v>
      </c>
      <c r="B7" s="15">
        <v>2</v>
      </c>
      <c r="C7" s="16" t="str">
        <f t="shared" ref="C7:C19" si="3">VLOOKUP(B7,data,2,0)</f>
        <v>Trần Thọ</v>
      </c>
      <c r="D7" s="17" t="str">
        <f t="shared" si="0"/>
        <v>Hiếu</v>
      </c>
      <c r="E7" s="18">
        <f t="shared" si="1"/>
        <v>36032</v>
      </c>
      <c r="F7" s="21" t="str">
        <f t="shared" si="2"/>
        <v>KT E K14</v>
      </c>
      <c r="G7" s="21"/>
      <c r="H7" s="19"/>
      <c r="I7" s="20"/>
      <c r="J7" s="20"/>
    </row>
    <row r="8" spans="1:10" ht="24.6" customHeight="1" x14ac:dyDescent="0.25">
      <c r="A8" s="14">
        <v>3</v>
      </c>
      <c r="B8" s="15">
        <v>3</v>
      </c>
      <c r="C8" s="16" t="str">
        <f t="shared" si="3"/>
        <v>Nguyễn Thị</v>
      </c>
      <c r="D8" s="17" t="str">
        <f t="shared" si="0"/>
        <v>Tình</v>
      </c>
      <c r="E8" s="18">
        <f t="shared" si="1"/>
        <v>36136</v>
      </c>
      <c r="F8" s="21" t="str">
        <f t="shared" si="2"/>
        <v>KT E K14</v>
      </c>
      <c r="G8" s="21"/>
      <c r="H8" s="19"/>
      <c r="I8" s="20"/>
      <c r="J8" s="20"/>
    </row>
    <row r="9" spans="1:10" ht="24.6" customHeight="1" x14ac:dyDescent="0.25">
      <c r="A9" s="14">
        <v>4</v>
      </c>
      <c r="B9" s="15">
        <v>4</v>
      </c>
      <c r="C9" s="16" t="str">
        <f t="shared" si="3"/>
        <v>Nguyễn Văn</v>
      </c>
      <c r="D9" s="17" t="str">
        <f t="shared" si="0"/>
        <v>Tuyến</v>
      </c>
      <c r="E9" s="18">
        <f t="shared" si="1"/>
        <v>36136</v>
      </c>
      <c r="F9" s="21" t="str">
        <f t="shared" si="2"/>
        <v>KT E K14</v>
      </c>
      <c r="G9" s="21"/>
      <c r="H9" s="19"/>
      <c r="I9" s="20"/>
      <c r="J9" s="20"/>
    </row>
    <row r="10" spans="1:10" ht="24.6" customHeight="1" x14ac:dyDescent="0.25">
      <c r="A10" s="14">
        <v>5</v>
      </c>
      <c r="B10" s="15">
        <v>5</v>
      </c>
      <c r="C10" s="16" t="str">
        <f t="shared" si="3"/>
        <v>Lê Quang</v>
      </c>
      <c r="D10" s="17" t="str">
        <f t="shared" si="0"/>
        <v>Luận</v>
      </c>
      <c r="E10" s="18">
        <f t="shared" si="1"/>
        <v>35944</v>
      </c>
      <c r="F10" s="21" t="str">
        <f>VLOOKUP(B10,data,5,0)</f>
        <v>CNTT E K14</v>
      </c>
      <c r="G10" s="21"/>
      <c r="H10" s="19"/>
      <c r="I10" s="20"/>
      <c r="J10" s="20"/>
    </row>
    <row r="11" spans="1:10" ht="24.6" customHeight="1" x14ac:dyDescent="0.25">
      <c r="A11" s="14">
        <v>6</v>
      </c>
      <c r="B11" s="15">
        <v>6</v>
      </c>
      <c r="C11" s="16" t="str">
        <f t="shared" si="3"/>
        <v>Lê Thị Phương</v>
      </c>
      <c r="D11" s="17" t="str">
        <f t="shared" si="0"/>
        <v>Chi</v>
      </c>
      <c r="E11" s="18">
        <f t="shared" si="1"/>
        <v>37108</v>
      </c>
      <c r="F11" s="21" t="str">
        <f t="shared" si="2"/>
        <v>KTB K15</v>
      </c>
      <c r="G11" s="21"/>
      <c r="H11" s="19"/>
      <c r="I11" s="20"/>
      <c r="J11" s="20"/>
    </row>
    <row r="12" spans="1:10" ht="24.6" customHeight="1" x14ac:dyDescent="0.25">
      <c r="A12" s="14">
        <v>7</v>
      </c>
      <c r="B12" s="15">
        <v>7</v>
      </c>
      <c r="C12" s="16" t="str">
        <f t="shared" si="3"/>
        <v>Lê Thị Phương</v>
      </c>
      <c r="D12" s="17" t="str">
        <f t="shared" si="0"/>
        <v>Dung</v>
      </c>
      <c r="E12" s="18">
        <f t="shared" si="1"/>
        <v>36178</v>
      </c>
      <c r="F12" s="21" t="str">
        <f t="shared" si="2"/>
        <v>KTB K15</v>
      </c>
      <c r="G12" s="21"/>
      <c r="H12" s="19"/>
      <c r="I12" s="20"/>
      <c r="J12" s="20"/>
    </row>
    <row r="13" spans="1:10" ht="24.6" customHeight="1" x14ac:dyDescent="0.25">
      <c r="A13" s="14">
        <v>8</v>
      </c>
      <c r="B13" s="15">
        <v>8</v>
      </c>
      <c r="C13" s="16" t="str">
        <f t="shared" si="3"/>
        <v>Ngô Thị Diệu</v>
      </c>
      <c r="D13" s="17" t="str">
        <f t="shared" si="0"/>
        <v>Ninh</v>
      </c>
      <c r="E13" s="18">
        <f t="shared" si="1"/>
        <v>36402</v>
      </c>
      <c r="F13" s="21" t="str">
        <f t="shared" si="2"/>
        <v>KTB K15</v>
      </c>
      <c r="G13" s="21"/>
      <c r="H13" s="19"/>
      <c r="I13" s="20"/>
      <c r="J13" s="20"/>
    </row>
    <row r="14" spans="1:10" ht="24.6" customHeight="1" x14ac:dyDescent="0.25">
      <c r="A14" s="14">
        <v>9</v>
      </c>
      <c r="B14" s="15">
        <v>9</v>
      </c>
      <c r="C14" s="16" t="str">
        <f t="shared" si="3"/>
        <v>Nguyễn Thị</v>
      </c>
      <c r="D14" s="17" t="str">
        <f t="shared" si="0"/>
        <v>Ninh</v>
      </c>
      <c r="E14" s="18">
        <f t="shared" si="1"/>
        <v>37089</v>
      </c>
      <c r="F14" s="21" t="str">
        <f t="shared" si="2"/>
        <v>KTB K15</v>
      </c>
      <c r="G14" s="21"/>
      <c r="H14" s="19"/>
      <c r="I14" s="20"/>
      <c r="J14" s="20"/>
    </row>
    <row r="15" spans="1:10" ht="24.6" customHeight="1" x14ac:dyDescent="0.25">
      <c r="A15" s="14">
        <v>10</v>
      </c>
      <c r="B15" s="15">
        <v>10</v>
      </c>
      <c r="C15" s="16" t="str">
        <f t="shared" si="3"/>
        <v>Nguyễn Thị Minh</v>
      </c>
      <c r="D15" s="17" t="str">
        <f t="shared" si="0"/>
        <v>Phương</v>
      </c>
      <c r="E15" s="18">
        <f t="shared" si="1"/>
        <v>37066</v>
      </c>
      <c r="F15" s="21" t="str">
        <f t="shared" si="2"/>
        <v>KTB K15</v>
      </c>
      <c r="G15" s="21"/>
      <c r="H15" s="19"/>
      <c r="I15" s="20"/>
      <c r="J15" s="20"/>
    </row>
    <row r="16" spans="1:10" ht="24.6" customHeight="1" x14ac:dyDescent="0.25">
      <c r="A16" s="14">
        <v>11</v>
      </c>
      <c r="B16" s="15">
        <v>11</v>
      </c>
      <c r="C16" s="16" t="str">
        <f t="shared" si="3"/>
        <v>Nguyễn Văn</v>
      </c>
      <c r="D16" s="17" t="str">
        <f t="shared" si="0"/>
        <v>Tuyền</v>
      </c>
      <c r="E16" s="18">
        <f t="shared" si="1"/>
        <v>36832</v>
      </c>
      <c r="F16" s="21" t="str">
        <f t="shared" si="2"/>
        <v>KTC K15</v>
      </c>
      <c r="G16" s="21"/>
      <c r="H16" s="19"/>
      <c r="I16" s="20"/>
      <c r="J16" s="20"/>
    </row>
    <row r="17" spans="1:10" ht="24.6" customHeight="1" x14ac:dyDescent="0.25">
      <c r="A17" s="14">
        <v>12</v>
      </c>
      <c r="B17" s="15">
        <v>12</v>
      </c>
      <c r="C17" s="16" t="str">
        <f t="shared" si="3"/>
        <v>Đỗ Thành</v>
      </c>
      <c r="D17" s="17" t="str">
        <f t="shared" si="0"/>
        <v>Phúc</v>
      </c>
      <c r="E17" s="18">
        <f t="shared" si="1"/>
        <v>36605</v>
      </c>
      <c r="F17" s="21" t="str">
        <f t="shared" si="2"/>
        <v>TKK15</v>
      </c>
      <c r="G17" s="21"/>
      <c r="H17" s="19"/>
      <c r="I17" s="20"/>
      <c r="J17" s="20"/>
    </row>
    <row r="18" spans="1:10" ht="24.6" customHeight="1" x14ac:dyDescent="0.25">
      <c r="A18" s="14">
        <v>13</v>
      </c>
      <c r="B18" s="15">
        <v>13</v>
      </c>
      <c r="C18" s="16" t="str">
        <f t="shared" si="3"/>
        <v>Nguyễn Thị Thu</v>
      </c>
      <c r="D18" s="17" t="str">
        <f t="shared" si="0"/>
        <v>Hằng</v>
      </c>
      <c r="E18" s="18">
        <f t="shared" si="1"/>
        <v>36574</v>
      </c>
      <c r="F18" s="21" t="str">
        <f t="shared" si="2"/>
        <v>KTE K15</v>
      </c>
      <c r="G18" s="21"/>
      <c r="H18" s="19"/>
      <c r="I18" s="20"/>
      <c r="J18" s="20"/>
    </row>
    <row r="19" spans="1:10" ht="24.6" customHeight="1" x14ac:dyDescent="0.25">
      <c r="A19" s="14">
        <v>14</v>
      </c>
      <c r="B19" s="15">
        <v>14</v>
      </c>
      <c r="C19" s="16" t="str">
        <f t="shared" si="3"/>
        <v>Trịnh Đức</v>
      </c>
      <c r="D19" s="17" t="str">
        <f t="shared" si="0"/>
        <v>Long</v>
      </c>
      <c r="E19" s="18">
        <f t="shared" si="1"/>
        <v>30522</v>
      </c>
      <c r="F19" s="21" t="str">
        <f t="shared" si="2"/>
        <v>KTE K15</v>
      </c>
      <c r="G19" s="21"/>
      <c r="H19" s="19"/>
      <c r="I19" s="20"/>
      <c r="J19" s="20"/>
    </row>
    <row r="20" spans="1:10" ht="24.6" customHeight="1" x14ac:dyDescent="0.25">
      <c r="A20" s="14">
        <v>15</v>
      </c>
      <c r="B20" s="15">
        <v>15</v>
      </c>
      <c r="C20" s="16" t="str">
        <f t="shared" ref="C20:C23" si="4">VLOOKUP(B20,data,2,0)</f>
        <v>Trần Ngọc</v>
      </c>
      <c r="D20" s="17" t="str">
        <f t="shared" ref="D20:D23" si="5">VLOOKUP(B20,data,3,0)</f>
        <v>Sơn</v>
      </c>
      <c r="E20" s="18">
        <f t="shared" ref="E20:E23" si="6">VLOOKUP(B20,data,4,0)</f>
        <v>37072</v>
      </c>
      <c r="F20" s="21" t="str">
        <f t="shared" ref="F20:F23" si="7">VLOOKUP(B20,data,5,0)</f>
        <v>KTE K15</v>
      </c>
      <c r="G20" s="21"/>
      <c r="H20" s="19"/>
      <c r="I20" s="20"/>
      <c r="J20" s="20"/>
    </row>
    <row r="21" spans="1:10" ht="24.6" customHeight="1" x14ac:dyDescent="0.25">
      <c r="A21" s="14">
        <v>16</v>
      </c>
      <c r="B21" s="15">
        <v>16</v>
      </c>
      <c r="C21" s="16" t="str">
        <f t="shared" si="4"/>
        <v>Nguyễn Văn</v>
      </c>
      <c r="D21" s="17" t="str">
        <f t="shared" si="5"/>
        <v>Thắng</v>
      </c>
      <c r="E21" s="18">
        <f t="shared" si="6"/>
        <v>36382</v>
      </c>
      <c r="F21" s="21" t="str">
        <f t="shared" si="7"/>
        <v>KTE K15</v>
      </c>
      <c r="G21" s="21"/>
      <c r="H21" s="19"/>
      <c r="I21" s="20"/>
      <c r="J21" s="20"/>
    </row>
    <row r="22" spans="1:10" ht="24.6" customHeight="1" x14ac:dyDescent="0.25">
      <c r="A22" s="14">
        <v>17</v>
      </c>
      <c r="B22" s="15">
        <v>17</v>
      </c>
      <c r="C22" s="16" t="str">
        <f t="shared" si="4"/>
        <v>Nguyễn Vũ</v>
      </c>
      <c r="D22" s="17" t="str">
        <f t="shared" si="5"/>
        <v>Thư</v>
      </c>
      <c r="E22" s="18">
        <f t="shared" si="6"/>
        <v>35956</v>
      </c>
      <c r="F22" s="21" t="str">
        <f t="shared" si="7"/>
        <v>KTE K15</v>
      </c>
      <c r="G22" s="21"/>
      <c r="H22" s="19"/>
      <c r="I22" s="20"/>
      <c r="J22" s="20"/>
    </row>
    <row r="23" spans="1:10" ht="24.6" customHeight="1" x14ac:dyDescent="0.25">
      <c r="A23" s="14">
        <v>18</v>
      </c>
      <c r="B23" s="15">
        <v>18</v>
      </c>
      <c r="C23" s="16" t="str">
        <f t="shared" si="4"/>
        <v>Vũ Hữu</v>
      </c>
      <c r="D23" s="17" t="str">
        <f t="shared" si="5"/>
        <v>Trí</v>
      </c>
      <c r="E23" s="18">
        <f t="shared" si="6"/>
        <v>34292</v>
      </c>
      <c r="F23" s="21" t="str">
        <f t="shared" si="7"/>
        <v>QTKD E K14</v>
      </c>
      <c r="G23" s="21"/>
      <c r="H23" s="19"/>
      <c r="I23" s="20"/>
      <c r="J23" s="20"/>
    </row>
    <row r="24" spans="1:10" ht="24.6" customHeight="1" x14ac:dyDescent="0.25">
      <c r="A24" s="19"/>
      <c r="B24" s="22"/>
      <c r="C24" s="23"/>
      <c r="D24" s="24"/>
      <c r="E24" s="18"/>
      <c r="F24" s="21"/>
      <c r="G24" s="21"/>
      <c r="H24" s="19"/>
      <c r="I24" s="20"/>
      <c r="J24" s="20"/>
    </row>
    <row r="25" spans="1:10" ht="24.6" customHeight="1" x14ac:dyDescent="0.25">
      <c r="A25" s="19"/>
      <c r="B25" s="22"/>
      <c r="C25" s="23"/>
      <c r="D25" s="24"/>
      <c r="E25" s="18"/>
      <c r="F25" s="21"/>
      <c r="G25" s="21"/>
      <c r="H25" s="19"/>
      <c r="I25" s="20"/>
      <c r="J25" s="20"/>
    </row>
    <row r="26" spans="1:10" ht="24.6" customHeight="1" x14ac:dyDescent="0.25">
      <c r="A26" s="19"/>
      <c r="B26" s="22"/>
      <c r="C26" s="23"/>
      <c r="D26" s="24"/>
      <c r="E26" s="18"/>
      <c r="F26" s="21"/>
      <c r="G26" s="21"/>
      <c r="H26" s="19"/>
      <c r="I26" s="20"/>
      <c r="J26" s="20"/>
    </row>
    <row r="27" spans="1:10" ht="24.6" customHeight="1" x14ac:dyDescent="0.25">
      <c r="A27" s="19"/>
      <c r="B27" s="22"/>
      <c r="C27" s="23"/>
      <c r="D27" s="24"/>
      <c r="E27" s="18"/>
      <c r="F27" s="21"/>
      <c r="G27" s="21"/>
      <c r="H27" s="19"/>
      <c r="I27" s="20"/>
      <c r="J27" s="20"/>
    </row>
    <row r="28" spans="1:10" ht="24.6" customHeight="1" x14ac:dyDescent="0.25">
      <c r="A28" s="19"/>
      <c r="B28" s="22"/>
      <c r="C28" s="23"/>
      <c r="D28" s="24"/>
      <c r="E28" s="18"/>
      <c r="F28" s="21"/>
      <c r="G28" s="21"/>
      <c r="H28" s="19"/>
      <c r="I28" s="20"/>
      <c r="J28" s="20"/>
    </row>
    <row r="29" spans="1:10" ht="24.6" customHeight="1" x14ac:dyDescent="0.25">
      <c r="A29" s="19"/>
      <c r="B29" s="22"/>
      <c r="C29" s="23"/>
      <c r="D29" s="24"/>
      <c r="E29" s="18"/>
      <c r="F29" s="21"/>
      <c r="G29" s="21"/>
      <c r="H29" s="19"/>
      <c r="I29" s="20"/>
      <c r="J29" s="20"/>
    </row>
    <row r="30" spans="1:10" ht="24.6" customHeight="1" x14ac:dyDescent="0.25">
      <c r="A30" s="19"/>
      <c r="B30" s="22"/>
      <c r="C30" s="23"/>
      <c r="D30" s="24"/>
      <c r="E30" s="18"/>
      <c r="F30" s="21"/>
      <c r="G30" s="21"/>
      <c r="H30" s="19"/>
      <c r="I30" s="20"/>
      <c r="J30" s="20"/>
    </row>
    <row r="31" spans="1:10" ht="4.5" customHeight="1" x14ac:dyDescent="0.25"/>
    <row r="32" spans="1:10" ht="17.25" customHeight="1" x14ac:dyDescent="0.25">
      <c r="A32" s="2" t="s">
        <v>15</v>
      </c>
      <c r="E32" s="9" t="s">
        <v>16</v>
      </c>
      <c r="I32" s="9" t="s">
        <v>17</v>
      </c>
    </row>
    <row r="33" spans="1:9" ht="16.5" customHeight="1" x14ac:dyDescent="0.25">
      <c r="A33" s="2" t="s">
        <v>18</v>
      </c>
      <c r="E33" s="25" t="s">
        <v>19</v>
      </c>
      <c r="I33" s="25" t="s">
        <v>19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1">
    <mergeCell ref="A1:J1"/>
  </mergeCells>
  <printOptions horizontalCentered="1"/>
  <pageMargins left="0" right="0" top="0.25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N8" sqref="N8"/>
    </sheetView>
  </sheetViews>
  <sheetFormatPr defaultColWidth="10.28515625" defaultRowHeight="15" x14ac:dyDescent="0.25"/>
  <cols>
    <col min="1" max="1" width="4.28515625" style="2" customWidth="1"/>
    <col min="2" max="2" width="6.7109375" style="2" customWidth="1"/>
    <col min="3" max="3" width="17.5703125" style="2" customWidth="1"/>
    <col min="4" max="4" width="10" style="2" customWidth="1"/>
    <col min="5" max="5" width="11.28515625" style="2" customWidth="1"/>
    <col min="6" max="6" width="14.5703125" style="2" customWidth="1"/>
    <col min="7" max="7" width="6.5703125" style="2" customWidth="1"/>
    <col min="8" max="8" width="11.28515625" style="2" customWidth="1"/>
    <col min="9" max="9" width="10.42578125" style="2" customWidth="1"/>
    <col min="10" max="10" width="13" style="2" customWidth="1"/>
    <col min="11" max="16384" width="10.28515625" style="2"/>
  </cols>
  <sheetData>
    <row r="1" spans="1:10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3.25" customHeight="1" x14ac:dyDescent="0.3">
      <c r="A3" s="6" t="s">
        <v>2</v>
      </c>
      <c r="B3" s="4"/>
      <c r="C3" s="4"/>
      <c r="D3" s="5"/>
      <c r="E3" s="4"/>
      <c r="F3" s="4"/>
      <c r="G3" s="4"/>
      <c r="H3" s="7" t="s">
        <v>3</v>
      </c>
      <c r="I3" s="8" t="s">
        <v>21</v>
      </c>
      <c r="J3" s="9"/>
    </row>
    <row r="4" spans="1:10" ht="1.5" customHeight="1" x14ac:dyDescent="0.25">
      <c r="D4" s="9"/>
    </row>
    <row r="5" spans="1:10" s="13" customFormat="1" ht="32.25" customHeight="1" x14ac:dyDescent="0.25">
      <c r="A5" s="27" t="s">
        <v>5</v>
      </c>
      <c r="B5" s="27" t="s">
        <v>6</v>
      </c>
      <c r="C5" s="28" t="s">
        <v>7</v>
      </c>
      <c r="D5" s="29" t="s">
        <v>8</v>
      </c>
      <c r="E5" s="27" t="s">
        <v>9</v>
      </c>
      <c r="F5" s="27" t="s">
        <v>10</v>
      </c>
      <c r="G5" s="27" t="s">
        <v>11</v>
      </c>
      <c r="H5" s="27" t="s">
        <v>12</v>
      </c>
      <c r="I5" s="27" t="s">
        <v>13</v>
      </c>
      <c r="J5" s="27" t="s">
        <v>14</v>
      </c>
    </row>
    <row r="6" spans="1:10" ht="24.6" customHeight="1" x14ac:dyDescent="0.25">
      <c r="A6" s="30">
        <v>1</v>
      </c>
      <c r="B6" s="31">
        <v>19</v>
      </c>
      <c r="C6" s="32" t="str">
        <f>VLOOKUP([1]T.Hop!B23,[1]T.Hop!B23:F29,2,0)</f>
        <v>Diêm Khải</v>
      </c>
      <c r="D6" s="33" t="str">
        <f>VLOOKUP([1]T.Hop!C23,[1]T.Hop!C23:G29,2,0)</f>
        <v>Anh</v>
      </c>
      <c r="E6" s="34">
        <f>VLOOKUP([1]T.Hop!D23,[1]T.Hop!D23:H29,2,0)</f>
        <v>36637</v>
      </c>
      <c r="F6" s="35" t="str">
        <f>VLOOKUP([1]T.Hop!E23,[1]T.Hop!E23:I29,2,0)</f>
        <v>QTKD E K14</v>
      </c>
      <c r="G6" s="36"/>
      <c r="H6" s="36"/>
      <c r="I6" s="37"/>
      <c r="J6" s="37"/>
    </row>
    <row r="7" spans="1:10" ht="24.6" customHeight="1" x14ac:dyDescent="0.25">
      <c r="A7" s="14">
        <v>2</v>
      </c>
      <c r="B7" s="15">
        <v>20</v>
      </c>
      <c r="C7" s="16" t="str">
        <f>VLOOKUP([1]T.Hop!B24,[1]T.Hop!B24:F30,2,0)</f>
        <v>Đặng Thị Thu</v>
      </c>
      <c r="D7" s="17" t="str">
        <f>VLOOKUP([1]T.Hop!C24,[1]T.Hop!C24:G30,2,0)</f>
        <v>Hà</v>
      </c>
      <c r="E7" s="38">
        <f>VLOOKUP([1]T.Hop!D24,[1]T.Hop!D24:H30,2,0)</f>
        <v>37111</v>
      </c>
      <c r="F7" s="39" t="str">
        <f>VLOOKUP([1]T.Hop!E24,[1]T.Hop!E24:I30,2,0)</f>
        <v>KTA K15</v>
      </c>
      <c r="G7" s="21"/>
      <c r="H7" s="19"/>
      <c r="I7" s="20"/>
      <c r="J7" s="20"/>
    </row>
    <row r="8" spans="1:10" ht="24.6" customHeight="1" x14ac:dyDescent="0.25">
      <c r="A8" s="14">
        <v>3</v>
      </c>
      <c r="B8" s="15">
        <v>21</v>
      </c>
      <c r="C8" s="16" t="str">
        <f>VLOOKUP([1]T.Hop!B25,[1]T.Hop!B25:F31,2,0)</f>
        <v>Nguyễn Thị Hồng</v>
      </c>
      <c r="D8" s="17" t="str">
        <f>VLOOKUP([1]T.Hop!C25,[1]T.Hop!C25:G31,2,0)</f>
        <v>Liên</v>
      </c>
      <c r="E8" s="38">
        <f>VLOOKUP([1]T.Hop!D25,[1]T.Hop!D25:H31,2,0)</f>
        <v>37066</v>
      </c>
      <c r="F8" s="39" t="str">
        <f>VLOOKUP([1]T.Hop!E25,[1]T.Hop!E25:I31,2,0)</f>
        <v>KTA K15</v>
      </c>
      <c r="G8" s="21"/>
      <c r="H8" s="19"/>
      <c r="I8" s="20"/>
      <c r="J8" s="20"/>
    </row>
    <row r="9" spans="1:10" ht="24.6" customHeight="1" x14ac:dyDescent="0.25">
      <c r="A9" s="14">
        <v>4</v>
      </c>
      <c r="B9" s="15">
        <v>22</v>
      </c>
      <c r="C9" s="16" t="str">
        <f>VLOOKUP([1]T.Hop!B26,[1]T.Hop!B26:F32,2,0)</f>
        <v>Nguyễn Thị Thu</v>
      </c>
      <c r="D9" s="17" t="str">
        <f>VLOOKUP([1]T.Hop!C26,[1]T.Hop!C26:G32,2,0)</f>
        <v>Hằng</v>
      </c>
      <c r="E9" s="38">
        <f>VLOOKUP([1]T.Hop!D26,[1]T.Hop!D26:H32,2,0)</f>
        <v>36574</v>
      </c>
      <c r="F9" s="39" t="str">
        <f>VLOOKUP([1]T.Hop!E26,[1]T.Hop!E26:I32,2,0)</f>
        <v>KTE K15</v>
      </c>
      <c r="G9" s="21"/>
      <c r="H9" s="19"/>
      <c r="I9" s="20"/>
      <c r="J9" s="20"/>
    </row>
    <row r="10" spans="1:10" ht="24.6" customHeight="1" x14ac:dyDescent="0.25">
      <c r="A10" s="14">
        <v>5</v>
      </c>
      <c r="B10" s="15">
        <v>23</v>
      </c>
      <c r="C10" s="16" t="str">
        <f>VLOOKUP([1]T.Hop!B27,[1]T.Hop!B27:F33,2,0)</f>
        <v>Đỗ Thị</v>
      </c>
      <c r="D10" s="17" t="str">
        <f>VLOOKUP([1]T.Hop!C27,[1]T.Hop!C27:G33,2,0)</f>
        <v>Huyền</v>
      </c>
      <c r="E10" s="38">
        <f>VLOOKUP([1]T.Hop!D27,[1]T.Hop!D27:H33,2,0)</f>
        <v>0</v>
      </c>
      <c r="F10" s="39" t="s">
        <v>22</v>
      </c>
      <c r="G10" s="21"/>
      <c r="H10" s="19"/>
      <c r="I10" s="20"/>
      <c r="J10" s="20"/>
    </row>
    <row r="11" spans="1:10" ht="24.6" customHeight="1" x14ac:dyDescent="0.25">
      <c r="A11" s="14">
        <v>6</v>
      </c>
      <c r="B11" s="15">
        <v>24</v>
      </c>
      <c r="C11" s="16" t="str">
        <f>VLOOKUP([1]T.Hop!B28,[1]T.Hop!B28:F34,2,0)</f>
        <v>Chu Văn</v>
      </c>
      <c r="D11" s="17" t="str">
        <f>VLOOKUP([1]T.Hop!C28,[1]T.Hop!C28:G34,2,0)</f>
        <v>Tường</v>
      </c>
      <c r="E11" s="38">
        <f>VLOOKUP([1]T.Hop!D28,[1]T.Hop!D28:H34,2,0)</f>
        <v>34202</v>
      </c>
      <c r="F11" s="39" t="str">
        <f>VLOOKUP([1]T.Hop!E28,[1]T.Hop!E28:I34,2,0)</f>
        <v>KTE K15</v>
      </c>
      <c r="G11" s="21"/>
      <c r="H11" s="19"/>
      <c r="I11" s="20"/>
      <c r="J11" s="20"/>
    </row>
    <row r="12" spans="1:10" ht="24.6" customHeight="1" x14ac:dyDescent="0.25">
      <c r="A12" s="14">
        <v>7</v>
      </c>
      <c r="B12" s="15">
        <v>25</v>
      </c>
      <c r="C12" s="16" t="str">
        <f>VLOOKUP([1]T.Hop!B29,[1]T.Hop!B29:F35,2,0)</f>
        <v>Trần Thị</v>
      </c>
      <c r="D12" s="17" t="str">
        <f>VLOOKUP([1]T.Hop!C29,[1]T.Hop!C29:G35,2,0)</f>
        <v>Thương</v>
      </c>
      <c r="E12" s="38">
        <f>VLOOKUP([1]T.Hop!D29,[1]T.Hop!D29:H35,2,0)</f>
        <v>36320</v>
      </c>
      <c r="F12" s="39" t="str">
        <f>VLOOKUP([1]T.Hop!E29,[1]T.Hop!E29:I35,2,0)</f>
        <v>KTE K15</v>
      </c>
      <c r="G12" s="21"/>
      <c r="H12" s="19"/>
      <c r="I12" s="20"/>
      <c r="J12" s="20"/>
    </row>
    <row r="13" spans="1:10" ht="24.6" customHeight="1" x14ac:dyDescent="0.25">
      <c r="A13" s="14"/>
      <c r="B13" s="15"/>
      <c r="C13" s="16"/>
      <c r="D13" s="40"/>
      <c r="E13" s="41"/>
      <c r="F13" s="16"/>
      <c r="G13" s="21"/>
      <c r="H13" s="19"/>
      <c r="I13" s="20"/>
      <c r="J13" s="20"/>
    </row>
    <row r="14" spans="1:10" ht="24.6" customHeight="1" x14ac:dyDescent="0.25">
      <c r="A14" s="14"/>
      <c r="B14" s="15"/>
      <c r="C14" s="16"/>
      <c r="D14" s="40"/>
      <c r="E14" s="41"/>
      <c r="F14" s="16"/>
      <c r="G14" s="21"/>
      <c r="H14" s="19"/>
      <c r="I14" s="20"/>
      <c r="J14" s="20"/>
    </row>
    <row r="15" spans="1:10" ht="24.6" customHeight="1" x14ac:dyDescent="0.25">
      <c r="A15" s="14"/>
      <c r="B15" s="15"/>
      <c r="C15" s="16"/>
      <c r="D15" s="40"/>
      <c r="E15" s="41"/>
      <c r="F15" s="16"/>
      <c r="G15" s="21"/>
      <c r="H15" s="19"/>
      <c r="I15" s="20"/>
      <c r="J15" s="20"/>
    </row>
    <row r="16" spans="1:10" ht="24.6" customHeight="1" x14ac:dyDescent="0.25">
      <c r="A16" s="14"/>
      <c r="B16" s="15"/>
      <c r="C16" s="16"/>
      <c r="D16" s="40"/>
      <c r="E16" s="41"/>
      <c r="F16" s="16"/>
      <c r="G16" s="21"/>
      <c r="H16" s="19"/>
      <c r="I16" s="20"/>
      <c r="J16" s="20"/>
    </row>
    <row r="17" spans="1:10" ht="24.6" customHeight="1" x14ac:dyDescent="0.25">
      <c r="A17" s="14"/>
      <c r="B17" s="15"/>
      <c r="C17" s="16"/>
      <c r="D17" s="17"/>
      <c r="E17" s="18"/>
      <c r="F17" s="21"/>
      <c r="G17" s="21"/>
      <c r="H17" s="19"/>
      <c r="I17" s="20"/>
      <c r="J17" s="20"/>
    </row>
    <row r="18" spans="1:10" ht="24.6" customHeight="1" x14ac:dyDescent="0.25">
      <c r="A18" s="14"/>
      <c r="B18" s="15"/>
      <c r="C18" s="16"/>
      <c r="D18" s="17"/>
      <c r="E18" s="18"/>
      <c r="F18" s="21"/>
      <c r="G18" s="21"/>
      <c r="H18" s="19"/>
      <c r="I18" s="20"/>
      <c r="J18" s="20"/>
    </row>
    <row r="19" spans="1:10" ht="24.6" customHeight="1" x14ac:dyDescent="0.25">
      <c r="A19" s="14"/>
      <c r="B19" s="15"/>
      <c r="C19" s="16"/>
      <c r="D19" s="17"/>
      <c r="E19" s="18"/>
      <c r="F19" s="21"/>
      <c r="G19" s="21"/>
      <c r="H19" s="19"/>
      <c r="I19" s="20"/>
      <c r="J19" s="20"/>
    </row>
    <row r="20" spans="1:10" ht="24.6" customHeight="1" x14ac:dyDescent="0.25">
      <c r="A20" s="14"/>
      <c r="B20" s="15"/>
      <c r="C20" s="16"/>
      <c r="D20" s="17"/>
      <c r="E20" s="18"/>
      <c r="F20" s="21"/>
      <c r="G20" s="21"/>
      <c r="H20" s="19"/>
      <c r="I20" s="20"/>
      <c r="J20" s="20"/>
    </row>
    <row r="21" spans="1:10" ht="24.6" customHeight="1" x14ac:dyDescent="0.25">
      <c r="A21" s="14"/>
      <c r="B21" s="15"/>
      <c r="C21" s="16"/>
      <c r="D21" s="17"/>
      <c r="E21" s="18"/>
      <c r="F21" s="21"/>
      <c r="G21" s="21"/>
      <c r="H21" s="19"/>
      <c r="I21" s="20"/>
      <c r="J21" s="20"/>
    </row>
    <row r="22" spans="1:10" ht="24.6" customHeight="1" x14ac:dyDescent="0.25">
      <c r="A22" s="14"/>
      <c r="B22" s="15"/>
      <c r="C22" s="16"/>
      <c r="D22" s="17"/>
      <c r="E22" s="18"/>
      <c r="F22" s="21"/>
      <c r="G22" s="21"/>
      <c r="H22" s="19"/>
      <c r="I22" s="20"/>
      <c r="J22" s="20"/>
    </row>
    <row r="23" spans="1:10" ht="24.6" customHeight="1" x14ac:dyDescent="0.25">
      <c r="A23" s="19"/>
      <c r="B23" s="22"/>
      <c r="C23" s="23"/>
      <c r="D23" s="24"/>
      <c r="E23" s="18"/>
      <c r="F23" s="21"/>
      <c r="G23" s="21"/>
      <c r="H23" s="19"/>
      <c r="I23" s="20"/>
      <c r="J23" s="20"/>
    </row>
    <row r="24" spans="1:10" ht="24.6" customHeight="1" x14ac:dyDescent="0.25">
      <c r="A24" s="19"/>
      <c r="B24" s="22"/>
      <c r="C24" s="23"/>
      <c r="D24" s="24"/>
      <c r="E24" s="18"/>
      <c r="F24" s="21"/>
      <c r="G24" s="21"/>
      <c r="H24" s="19"/>
      <c r="I24" s="20"/>
      <c r="J24" s="20"/>
    </row>
    <row r="25" spans="1:10" ht="24.6" customHeight="1" x14ac:dyDescent="0.25">
      <c r="A25" s="19"/>
      <c r="B25" s="22"/>
      <c r="C25" s="23"/>
      <c r="D25" s="24"/>
      <c r="E25" s="18"/>
      <c r="F25" s="21"/>
      <c r="G25" s="21"/>
      <c r="H25" s="19"/>
      <c r="I25" s="20"/>
      <c r="J25" s="20"/>
    </row>
    <row r="26" spans="1:10" ht="24.6" customHeight="1" x14ac:dyDescent="0.25">
      <c r="A26" s="19"/>
      <c r="B26" s="22"/>
      <c r="C26" s="23"/>
      <c r="D26" s="24"/>
      <c r="E26" s="18"/>
      <c r="F26" s="21"/>
      <c r="G26" s="21"/>
      <c r="H26" s="19"/>
      <c r="I26" s="20"/>
      <c r="J26" s="20"/>
    </row>
    <row r="27" spans="1:10" ht="24.6" customHeight="1" x14ac:dyDescent="0.25">
      <c r="A27" s="19"/>
      <c r="B27" s="22"/>
      <c r="C27" s="23"/>
      <c r="D27" s="24"/>
      <c r="E27" s="18"/>
      <c r="F27" s="21"/>
      <c r="G27" s="21"/>
      <c r="H27" s="19"/>
      <c r="I27" s="20"/>
      <c r="J27" s="20"/>
    </row>
    <row r="28" spans="1:10" ht="24.6" customHeight="1" x14ac:dyDescent="0.25">
      <c r="A28" s="42"/>
      <c r="B28" s="43"/>
      <c r="C28" s="44"/>
      <c r="D28" s="45"/>
      <c r="E28" s="46"/>
      <c r="F28" s="47"/>
      <c r="G28" s="47"/>
      <c r="H28" s="42"/>
      <c r="I28" s="48"/>
      <c r="J28" s="48"/>
    </row>
    <row r="29" spans="1:10" ht="4.5" customHeight="1" x14ac:dyDescent="0.25"/>
    <row r="30" spans="1:10" ht="17.25" customHeight="1" x14ac:dyDescent="0.25">
      <c r="A30" s="2" t="s">
        <v>15</v>
      </c>
      <c r="E30" s="9" t="s">
        <v>16</v>
      </c>
      <c r="I30" s="9" t="s">
        <v>17</v>
      </c>
    </row>
    <row r="31" spans="1:10" ht="16.5" customHeight="1" x14ac:dyDescent="0.25">
      <c r="A31" s="2" t="s">
        <v>18</v>
      </c>
      <c r="E31" s="25" t="s">
        <v>19</v>
      </c>
      <c r="I31" s="25" t="s">
        <v>19</v>
      </c>
    </row>
    <row r="32" spans="1:10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2">
    <mergeCell ref="A1:J1"/>
    <mergeCell ref="A2:J2"/>
  </mergeCells>
  <printOptions horizontalCentered="1"/>
  <pageMargins left="0" right="0" top="0.25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2020-08-21T03:30:06Z</dcterms:created>
  <dcterms:modified xsi:type="dcterms:W3CDTF">2020-08-21T03:31:57Z</dcterms:modified>
</cp:coreProperties>
</file>